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GN'!$A$3:$N$58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<sst xmlns="http://schemas.openxmlformats.org/spreadsheetml/2006/main" count="62" uniqueCount="50">
  <si>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</si>
  <si>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</si>
  <si>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</si>
  <si>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</si>
  <si>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</si>
  <si>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</si>
  <si>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</si>
  <si>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</si>
  <si>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</si>
  <si>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</si>
  <si>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</si>
  <si>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</si>
  <si>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</si>
  <si>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</si>
  <si>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</si>
  <si>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</si>
  <si>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</si>
  <si>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</si>
  <si>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</si>
  <si>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</si>
  <si>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</si>
  <si>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</si>
  <si>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</si>
  <si>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</si>
  <si>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</si>
  <si>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</si>
  <si>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</si>
  <si>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</si>
  <si>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</si>
  <si>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</si>
  <si>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</si>
  <si>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</si>
  <si>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</si>
  <si>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</si>
  <si>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</si>
  <si>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</si>
  <si>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</si>
  <si>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</si>
  <si>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</si>
  <si>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</si>
  <si>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</si>
  <si>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</si>
  <si>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</si>
  <si>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</si>
  <si>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</si>
  <si>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</si>
  <si>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</si>
  <si>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</si>
  <si>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</si>
  <si>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31.01.19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</si>
</sst>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0.0000"/>
    <numFmt numFmtId="196" formatCode="_(* #,##0_);_(* \(#,##0\);_(* &quot;-&quot;??_);_(@_)"/>
    <numFmt numFmtId="197" formatCode="_ * #,##0_ ;_ * \-#,##0_ ;_ * &quot;-&quot;??_ ;_ @_ "/>
    <numFmt numFmtId="198" formatCode="_ * #,##0.000_ ;_ * \-#,##0.000_ ;_ * &quot;-&quot;??_ ;_ @_ "/>
    <numFmt numFmtId="199" formatCode="0.00000"/>
    <numFmt numFmtId="200" formatCode="[$-280A]dddd\,\ dd&quot; de &quot;mmmm&quot; de &quot;yyyy"/>
    <numFmt numFmtId="201" formatCode="[$-280A]hh:mm:ss\ AM/PM"/>
    <numFmt numFmtId="202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28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9" fillId="24" borderId="0" xfId="93" applyFont="1" applyFill="1" applyBorder="1">
      <alignment/>
      <protection/>
    </xf>
    <xf numFmtId="17" fontId="30" fillId="26" borderId="10" xfId="93" applyNumberFormat="1" applyFont="1" applyFill="1" applyBorder="1" applyAlignment="1" quotePrefix="1">
      <alignment horizontal="center" vertical="center" wrapText="1"/>
      <protection/>
    </xf>
    <xf numFmtId="17" fontId="30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0" fillId="24" borderId="12" xfId="93" applyFont="1" applyFill="1" applyBorder="1" applyAlignment="1">
      <alignment vertical="center"/>
      <protection/>
    </xf>
    <xf numFmtId="3" fontId="0" fillId="24" borderId="13" xfId="93" applyNumberFormat="1" applyFont="1" applyFill="1" applyBorder="1" applyAlignment="1">
      <alignment horizontal="center" vertical="center"/>
      <protection/>
    </xf>
    <xf numFmtId="0" fontId="30" fillId="26" borderId="10" xfId="93" applyFont="1" applyFill="1" applyBorder="1">
      <alignment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10" xfId="93" applyFont="1" applyFill="1" applyBorder="1" applyAlignment="1">
      <alignment vertical="center"/>
      <protection/>
    </xf>
    <xf numFmtId="3" fontId="30" fillId="26" borderId="10" xfId="93" applyNumberFormat="1" applyFont="1" applyFill="1" applyBorder="1" applyAlignment="1">
      <alignment horizontal="center" vertical="center"/>
      <protection/>
    </xf>
    <xf numFmtId="0" fontId="30" fillId="26" borderId="14" xfId="93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3" applyFont="1" applyFill="1" applyBorder="1" applyAlignment="1">
      <alignment horizontal="left" vertical="center" indent="1"/>
      <protection/>
    </xf>
    <xf numFmtId="0" fontId="0" fillId="24" borderId="11" xfId="93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3" applyNumberFormat="1" applyFont="1" applyFill="1" applyBorder="1" applyAlignment="1">
      <alignment horizontal="center" vertical="center"/>
      <protection/>
    </xf>
    <xf numFmtId="3" fontId="0" fillId="24" borderId="24" xfId="93" applyNumberFormat="1" applyFont="1" applyFill="1" applyBorder="1" applyAlignment="1">
      <alignment horizontal="center" vertical="center"/>
      <protection/>
    </xf>
    <xf numFmtId="3" fontId="0" fillId="24" borderId="19" xfId="93" applyNumberFormat="1" applyFont="1" applyFill="1" applyBorder="1" applyAlignment="1">
      <alignment horizontal="center"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5" borderId="25" xfId="0" applyFill="1" applyBorder="1" applyAlignment="1">
      <alignment horizontal="left"/>
    </xf>
    <xf numFmtId="0" fontId="0" fillId="25" borderId="26" xfId="0" applyFill="1" applyBorder="1" applyAlignment="1">
      <alignment horizontal="left"/>
    </xf>
    <xf numFmtId="0" fontId="0" fillId="25" borderId="27" xfId="0" applyFont="1" applyFill="1" applyBorder="1" applyAlignment="1">
      <alignment horizontal="left" wrapText="1"/>
    </xf>
    <xf numFmtId="0" fontId="0" fillId="25" borderId="28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25" borderId="29" xfId="0" applyFont="1" applyFill="1" applyBorder="1" applyAlignment="1">
      <alignment horizontal="left"/>
    </xf>
    <xf numFmtId="0" fontId="0" fillId="25" borderId="30" xfId="0" applyFont="1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4" borderId="0" xfId="93" applyFont="1" applyFill="1" applyBorder="1" applyAlignment="1">
      <alignment horizontal="left" vertical="center" wrapText="1"/>
      <protection/>
    </xf>
    <xf numFmtId="0" fontId="30" fillId="26" borderId="20" xfId="93" applyFont="1" applyFill="1" applyBorder="1" applyAlignment="1">
      <alignment horizontal="center"/>
      <protection/>
    </xf>
    <xf numFmtId="0" fontId="30" fillId="26" borderId="21" xfId="93" applyFont="1" applyFill="1" applyBorder="1" applyAlignment="1">
      <alignment horizontal="center"/>
      <protection/>
    </xf>
    <xf numFmtId="0" fontId="30" fillId="26" borderId="22" xfId="93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30" fillId="26" borderId="33" xfId="93" applyFont="1" applyFill="1" applyBorder="1" applyAlignment="1">
      <alignment horizontal="center"/>
      <protection/>
    </xf>
    <xf numFmtId="0" fontId="0" fillId="25" borderId="34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42767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42767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42767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427672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427672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427672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53244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53244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53244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53244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53244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53244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53244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N58"/>
  <sheetViews>
    <sheetView showGridLines="0" tabSelected="1" view="pageBreakPreview" zoomScale="93" zoomScaleNormal="73" zoomScaleSheetLayoutView="93" zoomScalePageLayoutView="40" workbookViewId="0" topLeftCell="A1">
      <selection activeCell="K44" sqref="K44"/>
    </sheetView>
  </sheetViews>
  <sheetFormatPr defaultColWidth="11.421875" defaultRowHeight="12.75"/>
  <cols>
    <col min="1" max="1" width="32.7109375" style="3" customWidth="1"/>
    <col min="2" max="2" width="15.57421875" style="3" hidden="1" customWidth="1"/>
    <col min="3" max="4" width="15.7109375" style="3" customWidth="1"/>
    <col min="5" max="14" width="15.7109375" style="1" customWidth="1"/>
    <col min="15" max="16384" width="11.421875" style="1" customWidth="1"/>
  </cols>
  <sheetData>
    <row r="3" spans="1:14" ht="24.7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2.75">
      <c r="A4" s="45" t="s">
        <v>49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4" ht="12.75">
      <c r="A7" s="4" t="s">
        <v>2</v>
      </c>
      <c r="C7" s="3" t="s">
        <v>3</v>
      </c>
      <c r="D7" s="4"/>
    </row>
    <row r="8" spans="1:4" ht="12.75">
      <c r="A8" s="4" t="s">
        <v>4</v>
      </c>
      <c r="C8" s="3" t="s">
        <v>5</v>
      </c>
      <c r="D8" s="4"/>
    </row>
    <row r="9" spans="1:4" ht="12.75">
      <c r="A9" s="4" t="s">
        <v>6</v>
      </c>
      <c r="C9" s="3" t="s">
        <v>7</v>
      </c>
      <c r="D9" s="4"/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4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  <c r="L13" s="7">
        <v>43405</v>
      </c>
      <c r="M13" s="7">
        <v>43435</v>
      </c>
      <c r="N13" s="7">
        <v>43466</v>
      </c>
    </row>
    <row r="14" spans="1:14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8336.681984873405</v>
      </c>
      <c r="K14" s="10">
        <v>9410.737581972093</v>
      </c>
      <c r="L14" s="10">
        <v>9062.12756683262</v>
      </c>
      <c r="M14" s="10">
        <v>8853.45534645167</v>
      </c>
      <c r="N14" s="10">
        <v>8388.064509</v>
      </c>
    </row>
    <row r="15" spans="1:14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2942.864077574741</v>
      </c>
      <c r="K15" s="10">
        <v>3352.7967998561717</v>
      </c>
      <c r="L15" s="10">
        <v>3290.301358767846</v>
      </c>
      <c r="M15" s="10">
        <v>2944.3458895187446</v>
      </c>
      <c r="N15" s="10">
        <v>2789.573369</v>
      </c>
    </row>
    <row r="16" spans="1:14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 aca="true" t="shared" si="1" ref="H16:N16">+SUM(H17:H18)</f>
        <v>4227.940625443505</v>
      </c>
      <c r="I16" s="10">
        <f t="shared" si="1"/>
        <v>4446.565313691391</v>
      </c>
      <c r="J16" s="10">
        <f t="shared" si="1"/>
        <v>4075.849067845178</v>
      </c>
      <c r="K16" s="10">
        <f t="shared" si="1"/>
        <v>4559.22733024903</v>
      </c>
      <c r="L16" s="10">
        <f t="shared" si="1"/>
        <v>4417.670280725568</v>
      </c>
      <c r="M16" s="10">
        <f t="shared" si="1"/>
        <v>4154.157434356518</v>
      </c>
      <c r="N16" s="10">
        <f>+SUM(N17:N18)</f>
        <v>3935.789946</v>
      </c>
    </row>
    <row r="17" spans="1:14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2450.291937700062</v>
      </c>
      <c r="K17" s="30">
        <v>2950.9639854257202</v>
      </c>
      <c r="L17" s="30">
        <v>2884.237852754066</v>
      </c>
      <c r="M17" s="30">
        <v>2727.6091611145803</v>
      </c>
      <c r="N17" s="30">
        <v>2584.229626</v>
      </c>
    </row>
    <row r="18" spans="1:14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1625.5571301451157</v>
      </c>
      <c r="K18" s="31">
        <v>1608.2633448233098</v>
      </c>
      <c r="L18" s="31">
        <v>1533.4324279715022</v>
      </c>
      <c r="M18" s="31">
        <v>1426.5482732419375</v>
      </c>
      <c r="N18" s="31">
        <v>1351.56032</v>
      </c>
    </row>
    <row r="19" spans="1:14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28420.987116702338</v>
      </c>
      <c r="K19" s="10">
        <v>29725.949044695644</v>
      </c>
      <c r="L19" s="10">
        <v>31974.97901759647</v>
      </c>
      <c r="M19" s="10">
        <v>28423.409363558952</v>
      </c>
      <c r="N19" s="10">
        <v>26929.304093999992</v>
      </c>
    </row>
    <row r="20" spans="1:14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22755.33757766544</v>
      </c>
      <c r="K20" s="10">
        <v>27946.93482223845</v>
      </c>
      <c r="L20" s="10">
        <v>25546.56554678694</v>
      </c>
      <c r="M20" s="10">
        <v>27413.214858365467</v>
      </c>
      <c r="N20" s="10">
        <v>25972.211485000007</v>
      </c>
    </row>
    <row r="21" spans="1:14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82995.62325736406</v>
      </c>
      <c r="K21" s="10">
        <v>78214.19438948508</v>
      </c>
      <c r="L21" s="10">
        <v>85367.69008606831</v>
      </c>
      <c r="M21" s="10">
        <v>84887.73936061177</v>
      </c>
      <c r="N21" s="10">
        <v>80425.52945900001</v>
      </c>
    </row>
    <row r="22" spans="1:14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62880.13080761611</v>
      </c>
      <c r="K22" s="10">
        <v>65640.69742897173</v>
      </c>
      <c r="L22" s="10">
        <v>63601.43867333491</v>
      </c>
      <c r="M22" s="10">
        <v>67271.39825045608</v>
      </c>
      <c r="N22" s="10">
        <v>63735.20914200001</v>
      </c>
    </row>
    <row r="23" spans="1:14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454949.5311075132</v>
      </c>
      <c r="K23" s="10">
        <v>360750.6985150025</v>
      </c>
      <c r="L23" s="10">
        <v>308009.2329228686</v>
      </c>
      <c r="M23" s="10">
        <v>380372.41762245534</v>
      </c>
      <c r="N23" s="10">
        <v>360377.7566620001</v>
      </c>
    </row>
    <row r="24" spans="1:14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374.11212536427837</v>
      </c>
      <c r="K24" s="12">
        <v>480.2293728380507</v>
      </c>
      <c r="L24" s="12">
        <v>459.8386076355574</v>
      </c>
      <c r="M24" s="12">
        <v>452.04882270990544</v>
      </c>
      <c r="N24" s="12">
        <v>428.28641899999997</v>
      </c>
    </row>
    <row r="25" spans="1:14" ht="16.5" customHeight="1" thickBot="1">
      <c r="A25" s="15" t="s">
        <v>9</v>
      </c>
      <c r="B25" s="16">
        <f aca="true" t="shared" si="2" ref="B25:G25">+SUM(B14:B24)-B17-B18</f>
        <v>453011.21</v>
      </c>
      <c r="C25" s="16">
        <f t="shared" si="2"/>
        <v>383020.57000000007</v>
      </c>
      <c r="D25" s="16">
        <f t="shared" si="2"/>
        <v>472149.36999999994</v>
      </c>
      <c r="E25" s="16">
        <f t="shared" si="2"/>
        <v>445648.75</v>
      </c>
      <c r="F25" s="16">
        <f>+SUM(F14:F24)-F17-F18</f>
        <v>550329.4406508566</v>
      </c>
      <c r="G25" s="16">
        <f t="shared" si="2"/>
        <v>605362.3847159423</v>
      </c>
      <c r="H25" s="16">
        <f aca="true" t="shared" si="3" ref="H25:N25">+SUM(H14:H24)-H17-H18</f>
        <v>612806.9897908147</v>
      </c>
      <c r="I25" s="16">
        <f t="shared" si="3"/>
        <v>612848.598477615</v>
      </c>
      <c r="J25" s="16">
        <f t="shared" si="3"/>
        <v>667731.1171225187</v>
      </c>
      <c r="K25" s="16">
        <f t="shared" si="3"/>
        <v>580081.4652853088</v>
      </c>
      <c r="L25" s="16">
        <f t="shared" si="3"/>
        <v>531729.8440606169</v>
      </c>
      <c r="M25" s="16">
        <f t="shared" si="3"/>
        <v>604772.1869484845</v>
      </c>
      <c r="N25" s="16">
        <f t="shared" si="3"/>
        <v>572981.725085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4" ht="25.5" customHeight="1" thickBot="1">
      <c r="A29" s="6" t="s">
        <v>8</v>
      </c>
      <c r="B29" s="7">
        <f aca="true" t="shared" si="4" ref="B29:G29">B13</f>
        <v>43101</v>
      </c>
      <c r="C29" s="7">
        <f t="shared" si="4"/>
        <v>43132</v>
      </c>
      <c r="D29" s="7">
        <f t="shared" si="4"/>
        <v>43160</v>
      </c>
      <c r="E29" s="7">
        <f t="shared" si="4"/>
        <v>43191</v>
      </c>
      <c r="F29" s="7">
        <f t="shared" si="4"/>
        <v>43221</v>
      </c>
      <c r="G29" s="7">
        <f t="shared" si="4"/>
        <v>43252</v>
      </c>
      <c r="H29" s="7">
        <f aca="true" t="shared" si="5" ref="H29:M29">H13</f>
        <v>43282</v>
      </c>
      <c r="I29" s="7">
        <f t="shared" si="5"/>
        <v>43313</v>
      </c>
      <c r="J29" s="7">
        <f t="shared" si="5"/>
        <v>43344</v>
      </c>
      <c r="K29" s="7">
        <f t="shared" si="5"/>
        <v>43374</v>
      </c>
      <c r="L29" s="7">
        <f t="shared" si="5"/>
        <v>43405</v>
      </c>
      <c r="M29" s="7">
        <f t="shared" si="5"/>
        <v>43435</v>
      </c>
      <c r="N29" s="7">
        <f>N13</f>
        <v>43466</v>
      </c>
    </row>
    <row r="30" spans="1:14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638457</v>
      </c>
      <c r="K30" s="10">
        <v>657076</v>
      </c>
      <c r="L30" s="10">
        <v>683091</v>
      </c>
      <c r="M30" s="10">
        <v>691504</v>
      </c>
      <c r="N30" s="10">
        <v>705695</v>
      </c>
    </row>
    <row r="31" spans="1:14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54219</v>
      </c>
      <c r="K31" s="10">
        <v>56075</v>
      </c>
      <c r="L31" s="10">
        <v>56736</v>
      </c>
      <c r="M31" s="10">
        <v>54138</v>
      </c>
      <c r="N31" s="10">
        <v>54975</v>
      </c>
    </row>
    <row r="32" spans="1:14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 aca="true" t="shared" si="6" ref="H32:N32">+H33+H34</f>
        <v>2626</v>
      </c>
      <c r="I32" s="10">
        <f t="shared" si="6"/>
        <v>2686</v>
      </c>
      <c r="J32" s="10">
        <f t="shared" si="6"/>
        <v>2728</v>
      </c>
      <c r="K32" s="10">
        <f t="shared" si="6"/>
        <v>2774</v>
      </c>
      <c r="L32" s="10">
        <f t="shared" si="6"/>
        <v>2786</v>
      </c>
      <c r="M32" s="10">
        <f t="shared" si="6"/>
        <v>2769</v>
      </c>
      <c r="N32" s="10">
        <f t="shared" si="6"/>
        <v>2790</v>
      </c>
    </row>
    <row r="33" spans="1:14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2538</v>
      </c>
      <c r="K33" s="29">
        <v>2592</v>
      </c>
      <c r="L33" s="29">
        <v>2609</v>
      </c>
      <c r="M33" s="29">
        <v>2594</v>
      </c>
      <c r="N33" s="29">
        <v>2614</v>
      </c>
    </row>
    <row r="34" spans="1:14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190</v>
      </c>
      <c r="K34" s="28">
        <v>182</v>
      </c>
      <c r="L34" s="28">
        <v>177</v>
      </c>
      <c r="M34" s="28">
        <v>175</v>
      </c>
      <c r="N34" s="28">
        <v>176</v>
      </c>
    </row>
    <row r="35" spans="1:14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297</v>
      </c>
      <c r="K35" s="10">
        <v>300</v>
      </c>
      <c r="L35" s="10">
        <v>310</v>
      </c>
      <c r="M35" s="10">
        <v>313</v>
      </c>
      <c r="N35" s="10">
        <v>314</v>
      </c>
    </row>
    <row r="36" spans="1:14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44</v>
      </c>
      <c r="K36" s="10">
        <v>47</v>
      </c>
      <c r="L36" s="10">
        <v>42</v>
      </c>
      <c r="M36" s="10">
        <v>43</v>
      </c>
      <c r="N36" s="10">
        <v>43</v>
      </c>
    </row>
    <row r="37" spans="1:14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27</v>
      </c>
      <c r="K37" s="10">
        <v>26</v>
      </c>
      <c r="L37" s="10">
        <v>26</v>
      </c>
      <c r="M37" s="10">
        <v>25</v>
      </c>
      <c r="N37" s="10">
        <v>25</v>
      </c>
    </row>
    <row r="38" spans="1:14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270</v>
      </c>
      <c r="L38" s="10">
        <v>271</v>
      </c>
      <c r="M38" s="10">
        <v>272</v>
      </c>
      <c r="N38" s="10">
        <v>273</v>
      </c>
    </row>
    <row r="39" spans="1:14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</row>
    <row r="40" spans="1:14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17</v>
      </c>
      <c r="L40" s="10">
        <v>17</v>
      </c>
      <c r="M40" s="10">
        <v>17</v>
      </c>
      <c r="N40" s="10">
        <v>19</v>
      </c>
    </row>
    <row r="41" spans="1:14" ht="16.5" customHeight="1" thickBot="1">
      <c r="A41" s="13" t="s">
        <v>0</v>
      </c>
      <c r="B41" s="16">
        <f aca="true" t="shared" si="7" ref="B41:G41">B30+B31+B32+B35+B36+B37+B38+B39+B40</f>
        <v>583533</v>
      </c>
      <c r="C41" s="16">
        <f t="shared" si="7"/>
        <v>594647</v>
      </c>
      <c r="D41" s="16">
        <f t="shared" si="7"/>
        <v>607279</v>
      </c>
      <c r="E41" s="16">
        <f t="shared" si="7"/>
        <v>615989</v>
      </c>
      <c r="F41" s="16">
        <f t="shared" si="7"/>
        <v>631236</v>
      </c>
      <c r="G41" s="16">
        <f t="shared" si="7"/>
        <v>643164</v>
      </c>
      <c r="H41" s="16">
        <f aca="true" t="shared" si="8" ref="H41:N41">H30+H31+H32+H35+H36+H37+H38+H39+H40</f>
        <v>661534</v>
      </c>
      <c r="I41" s="16">
        <f t="shared" si="8"/>
        <v>677330</v>
      </c>
      <c r="J41" s="16">
        <f t="shared" si="8"/>
        <v>696077</v>
      </c>
      <c r="K41" s="16">
        <f t="shared" si="8"/>
        <v>716607</v>
      </c>
      <c r="L41" s="16">
        <f t="shared" si="8"/>
        <v>743301</v>
      </c>
      <c r="M41" s="16">
        <f t="shared" si="8"/>
        <v>749103</v>
      </c>
      <c r="N41" s="16">
        <f t="shared" si="8"/>
        <v>764156</v>
      </c>
    </row>
    <row r="42" ht="16.5" customHeight="1"/>
    <row r="43" spans="1:8" ht="16.5" customHeight="1">
      <c r="A43" s="41" t="s">
        <v>17</v>
      </c>
      <c r="B43" s="41"/>
      <c r="C43" s="41"/>
      <c r="D43" s="41"/>
      <c r="E43" s="41"/>
      <c r="F43" s="41"/>
      <c r="G43" s="41"/>
      <c r="H43" s="41"/>
    </row>
    <row r="44" spans="1:8" ht="42.75" customHeight="1" thickBot="1">
      <c r="A44" s="41" t="s">
        <v>47</v>
      </c>
      <c r="B44" s="41"/>
      <c r="C44" s="41"/>
      <c r="D44" s="41"/>
      <c r="E44" s="41"/>
      <c r="F44" s="41"/>
      <c r="G44" s="41"/>
      <c r="H44" s="41"/>
    </row>
    <row r="45" spans="1:6" ht="18" customHeight="1" thickBot="1">
      <c r="A45" s="17" t="s">
        <v>27</v>
      </c>
      <c r="B45" s="46"/>
      <c r="C45" s="42" t="s">
        <v>28</v>
      </c>
      <c r="D45" s="43"/>
      <c r="E45" s="43"/>
      <c r="F45" s="44"/>
    </row>
    <row r="46" spans="1:6" ht="12.75" customHeight="1" thickBot="1">
      <c r="A46" s="25" t="s">
        <v>29</v>
      </c>
      <c r="B46" s="26"/>
      <c r="C46" s="26"/>
      <c r="D46" s="26"/>
      <c r="E46" s="26"/>
      <c r="F46" s="27"/>
    </row>
    <row r="47" spans="1:6" ht="17.25" customHeight="1">
      <c r="A47" s="18" t="s">
        <v>30</v>
      </c>
      <c r="B47" s="47"/>
      <c r="C47" s="39" t="s">
        <v>31</v>
      </c>
      <c r="D47" s="39"/>
      <c r="E47" s="39"/>
      <c r="F47" s="40"/>
    </row>
    <row r="48" spans="1:6" ht="12.75" customHeight="1">
      <c r="A48" s="19" t="s">
        <v>32</v>
      </c>
      <c r="B48" s="48"/>
      <c r="C48" s="32" t="s">
        <v>33</v>
      </c>
      <c r="D48" s="32"/>
      <c r="E48" s="32"/>
      <c r="F48" s="33"/>
    </row>
    <row r="49" spans="1:6" ht="18" customHeight="1">
      <c r="A49" s="19" t="s">
        <v>11</v>
      </c>
      <c r="B49" s="48"/>
      <c r="C49" s="32" t="s">
        <v>34</v>
      </c>
      <c r="D49" s="32"/>
      <c r="E49" s="32"/>
      <c r="F49" s="33"/>
    </row>
    <row r="50" spans="1:6" ht="16.5" customHeight="1">
      <c r="A50" s="20" t="s">
        <v>12</v>
      </c>
      <c r="B50" s="49"/>
      <c r="C50" s="32" t="s">
        <v>35</v>
      </c>
      <c r="D50" s="32"/>
      <c r="E50" s="32"/>
      <c r="F50" s="33"/>
    </row>
    <row r="51" spans="1:6" ht="13.5" customHeight="1">
      <c r="A51" s="19" t="s">
        <v>13</v>
      </c>
      <c r="B51" s="48"/>
      <c r="C51" s="32" t="s">
        <v>36</v>
      </c>
      <c r="D51" s="32"/>
      <c r="E51" s="32"/>
      <c r="F51" s="33"/>
    </row>
    <row r="52" spans="1:6" ht="18.75" customHeight="1" thickBot="1">
      <c r="A52" s="21" t="s">
        <v>37</v>
      </c>
      <c r="B52" s="50"/>
      <c r="C52" s="37" t="s">
        <v>38</v>
      </c>
      <c r="D52" s="37"/>
      <c r="E52" s="37"/>
      <c r="F52" s="38"/>
    </row>
    <row r="53" spans="1:6" ht="14.25" customHeight="1" thickBot="1">
      <c r="A53" s="25" t="s">
        <v>39</v>
      </c>
      <c r="B53" s="26"/>
      <c r="C53" s="26"/>
      <c r="D53" s="26"/>
      <c r="E53" s="26"/>
      <c r="F53" s="27"/>
    </row>
    <row r="54" spans="1:6" ht="17.25" customHeight="1">
      <c r="A54" s="18" t="s">
        <v>14</v>
      </c>
      <c r="B54" s="47"/>
      <c r="C54" s="39" t="s">
        <v>40</v>
      </c>
      <c r="D54" s="39"/>
      <c r="E54" s="39"/>
      <c r="F54" s="40"/>
    </row>
    <row r="55" spans="1:6" ht="14.25" customHeight="1">
      <c r="A55" s="19" t="s">
        <v>41</v>
      </c>
      <c r="B55" s="48"/>
      <c r="C55" s="32" t="s">
        <v>42</v>
      </c>
      <c r="D55" s="32"/>
      <c r="E55" s="32"/>
      <c r="F55" s="33"/>
    </row>
    <row r="56" spans="1:6" ht="29.25" customHeight="1" thickBot="1">
      <c r="A56" s="22" t="s">
        <v>43</v>
      </c>
      <c r="B56" s="51"/>
      <c r="C56" s="34" t="s">
        <v>44</v>
      </c>
      <c r="D56" s="34"/>
      <c r="E56" s="34"/>
      <c r="F56" s="35"/>
    </row>
    <row r="57" spans="1:7" ht="90" customHeight="1">
      <c r="A57" s="36" t="s">
        <v>48</v>
      </c>
      <c r="B57" s="36"/>
      <c r="C57" s="36"/>
      <c r="D57" s="36"/>
      <c r="E57" s="36"/>
      <c r="F57" s="36"/>
      <c r="G57" s="36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A43:H43"/>
    <mergeCell ref="A44:H44"/>
    <mergeCell ref="C45:F45"/>
    <mergeCell ref="C47:F47"/>
    <mergeCell ref="A3:N3"/>
    <mergeCell ref="A4:N4"/>
    <mergeCell ref="C55:F55"/>
    <mergeCell ref="C56:F56"/>
    <mergeCell ref="C48:F48"/>
    <mergeCell ref="C49:F49"/>
    <mergeCell ref="C50:F50"/>
    <mergeCell ref="A57:G57"/>
    <mergeCell ref="C51:F51"/>
    <mergeCell ref="C52:F52"/>
    <mergeCell ref="C54:F5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2019-02-21T15:52:23Z</cp:lastPrinted>
  <dcterms:created xsi:type="dcterms:W3CDTF">2011-02-03T13:38:24Z</dcterms:created>
  <dcterms:modified xsi:type="dcterms:W3CDTF">2019-02-21T16:22:22Z</dcterms:modified>
  <cp:category/>
  <cp:version/>
  <cp:contentType/>
  <cp:contentStatus/>
</cp:coreProperties>
</file>